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8595" windowHeight="748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G5" i="1" l="1"/>
  <c r="G9" i="1"/>
  <c r="G10" i="1" s="1"/>
  <c r="G14" i="1" s="1"/>
  <c r="E9" i="1" l="1"/>
  <c r="D9" i="1"/>
  <c r="C9" i="1"/>
  <c r="B9" i="1"/>
  <c r="D5" i="1"/>
  <c r="E5" i="1"/>
  <c r="C5" i="1"/>
  <c r="C10" i="1" s="1"/>
  <c r="C14" i="1" s="1"/>
  <c r="B5" i="1"/>
  <c r="B10" i="1" s="1"/>
  <c r="B14" i="1" s="1"/>
  <c r="E10" i="1" l="1"/>
  <c r="E14" i="1" s="1"/>
  <c r="D10" i="1"/>
  <c r="D14" i="1" s="1"/>
</calcChain>
</file>

<file path=xl/sharedStrings.xml><?xml version="1.0" encoding="utf-8"?>
<sst xmlns="http://schemas.openxmlformats.org/spreadsheetml/2006/main" count="29" uniqueCount="29">
  <si>
    <t>Costs of Natural Breeding</t>
  </si>
  <si>
    <t>Cost of Bull</t>
  </si>
  <si>
    <t>Salvage Value</t>
  </si>
  <si>
    <t>Vet Costs ($/year)</t>
  </si>
  <si>
    <t>Death Loss (10%/year x 4 years)</t>
  </si>
  <si>
    <t>Depreciated Value of Bull</t>
  </si>
  <si>
    <t>Value of bull</t>
  </si>
  <si>
    <t>The depreciated value of the bull will automatically appear in cell G5</t>
  </si>
  <si>
    <t>Cost to keep bull</t>
  </si>
  <si>
    <t>Number of calves sired</t>
  </si>
  <si>
    <r>
      <rPr>
        <u/>
        <sz val="11"/>
        <color theme="1"/>
        <rFont val="Calibri"/>
        <family val="2"/>
        <scheme val="minor"/>
      </rPr>
      <t>Step 2</t>
    </r>
    <r>
      <rPr>
        <sz val="11"/>
        <color theme="1"/>
        <rFont val="Calibri"/>
        <family val="2"/>
        <scheme val="minor"/>
      </rPr>
      <t>: Enter the bull’s estimated salvage value in cell G4</t>
    </r>
  </si>
  <si>
    <r>
      <rPr>
        <u/>
        <sz val="11"/>
        <color theme="1"/>
        <rFont val="Calibri"/>
        <family val="2"/>
        <scheme val="minor"/>
      </rPr>
      <t>Step 1</t>
    </r>
    <r>
      <rPr>
        <sz val="11"/>
        <color theme="1"/>
        <rFont val="Calibri"/>
        <family val="2"/>
        <scheme val="minor"/>
      </rPr>
      <t>: Enter the sale price of the bull into cell G3</t>
    </r>
  </si>
  <si>
    <t>Saskatchewan Ministry of Agriculture Regional Livestock Specialist.</t>
  </si>
  <si>
    <t>Number of Calves Sired (in 4 years)</t>
  </si>
  <si>
    <r>
      <rPr>
        <u/>
        <sz val="11"/>
        <color theme="1"/>
        <rFont val="Calibri"/>
        <family val="2"/>
        <scheme val="minor"/>
      </rPr>
      <t>Step 5</t>
    </r>
    <r>
      <rPr>
        <sz val="11"/>
        <color theme="1"/>
        <rFont val="Calibri"/>
        <family val="2"/>
        <scheme val="minor"/>
      </rPr>
      <t>: Enter the total number of calves expected to be sired by this bull in the same time period reflected by the costs above (4 years) in cell G12.</t>
    </r>
  </si>
  <si>
    <t>Version 1 | March 2014</t>
  </si>
  <si>
    <t>Bull Cost per Calf</t>
  </si>
  <si>
    <r>
      <t xml:space="preserve">This calculator is available from the Beef Cattle Research Council on </t>
    </r>
    <r>
      <rPr>
        <sz val="9"/>
        <color rgb="FF0070C0"/>
        <rFont val="Calibri"/>
        <family val="2"/>
        <scheme val="minor"/>
      </rPr>
      <t>www.beefresearch.ca</t>
    </r>
    <r>
      <rPr>
        <sz val="9"/>
        <color theme="1"/>
        <rFont val="Calibri"/>
        <family val="2"/>
        <scheme val="minor"/>
      </rPr>
      <t xml:space="preserve"> and was adapted from Travis Peardon, PAg,</t>
    </r>
  </si>
  <si>
    <t>Your Costs:</t>
  </si>
  <si>
    <t>Examples</t>
  </si>
  <si>
    <t>Total Cost (4 years)</t>
  </si>
  <si>
    <t>Instructions:</t>
  </si>
  <si>
    <t>Results</t>
  </si>
  <si>
    <t>The total cost to own the bull for 4 years will automatically appear in cell G10.</t>
  </si>
  <si>
    <r>
      <rPr>
        <u/>
        <sz val="11"/>
        <color theme="1"/>
        <rFont val="Calibri"/>
        <family val="2"/>
        <scheme val="minor"/>
      </rPr>
      <t>Step 4</t>
    </r>
    <r>
      <rPr>
        <sz val="11"/>
        <color theme="1"/>
        <rFont val="Calibri"/>
        <family val="2"/>
        <scheme val="minor"/>
      </rPr>
      <t>: Enter all veterinary costs per year, including vaccinations, breeding soundness exams, etc. in cell G8</t>
    </r>
  </si>
  <si>
    <t>The value of bull death loss will automatically appear in cell G9. The calculation assumes the bull is kept 4 years and a 10% chance of death.</t>
  </si>
  <si>
    <r>
      <rPr>
        <u/>
        <sz val="11"/>
        <color theme="1"/>
        <rFont val="Calibri"/>
        <family val="2"/>
        <scheme val="minor"/>
      </rPr>
      <t>Step 6</t>
    </r>
    <r>
      <rPr>
        <sz val="11"/>
        <color theme="1"/>
        <rFont val="Calibri"/>
        <family val="2"/>
        <scheme val="minor"/>
      </rPr>
      <t>: The cost of this bull per calf sired will automatically appear in G14.  Compare this number to the costs and benefits of artificial insemination to determine which option is more economical.</t>
    </r>
  </si>
  <si>
    <t>Yardage, Feed, Pasture ($/year)</t>
  </si>
  <si>
    <r>
      <rPr>
        <u/>
        <sz val="11"/>
        <color theme="1"/>
        <rFont val="Calibri"/>
        <family val="2"/>
        <scheme val="minor"/>
      </rPr>
      <t>Step 3</t>
    </r>
    <r>
      <rPr>
        <sz val="11"/>
        <color theme="1"/>
        <rFont val="Calibri"/>
        <family val="2"/>
        <scheme val="minor"/>
      </rPr>
      <t>: Enter total yardage, feed and pasture costs per year in cell G7</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</si>
</sst>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4" formatCode="&quot;$&quot;#,##0"/>
  </numFmts>
  <fonts count="8"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9"/>
      <color theme="1"/>
      <name val="Calibri"/>
      <family val="2"/>
      <scheme val="minor"/>
    </font>
    <font>
      <u/>
      <sz val="11"/>
      <color theme="1"/>
      <name val="Calibri"/>
      <family val="2"/>
      <scheme val="minor"/>
    </font>
    <font>
      <sz val="9"/>
      <color rgb="FF0070C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FF99"/>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theme="0" tint="-0.14999847407452621"/>
      </top>
      <bottom style="thin">
        <color theme="0" tint="-0.14999847407452621"/>
      </bottom>
      <diagonal/>
    </border>
    <border>
      <left style="medium">
        <color indexed="64"/>
      </left>
      <right style="medium">
        <color indexed="64"/>
      </right>
      <top style="thin">
        <color theme="0" tint="-0.14999847407452621"/>
      </top>
      <bottom/>
      <diagonal/>
    </border>
    <border>
      <left style="medium">
        <color indexed="64"/>
      </left>
      <right style="medium">
        <color indexed="64"/>
      </right>
      <top style="thin">
        <color theme="0" tint="-0.14999847407452621"/>
      </top>
      <bottom style="medium">
        <color indexed="64"/>
      </bottom>
      <diagonal/>
    </border>
    <border>
      <left/>
      <right style="medium">
        <color indexed="64"/>
      </right>
      <top/>
      <bottom style="thin">
        <color theme="0" tint="-0.14999847407452621"/>
      </bottom>
      <diagonal/>
    </border>
    <border>
      <left/>
      <right style="medium">
        <color indexed="64"/>
      </right>
      <top style="thin">
        <color indexed="64"/>
      </top>
      <bottom style="thin">
        <color theme="0" tint="-0.14999847407452621"/>
      </bottom>
      <diagonal/>
    </border>
    <border>
      <left/>
      <right style="thin">
        <color indexed="64"/>
      </right>
      <top/>
      <bottom style="medium">
        <color indexed="64"/>
      </bottom>
      <diagonal/>
    </border>
    <border>
      <left/>
      <right style="medium">
        <color indexed="64"/>
      </right>
      <top style="thin">
        <color theme="0" tint="-0.14999847407452621"/>
      </top>
      <bottom style="thin">
        <color theme="0" tint="-0.14999847407452621"/>
      </bottom>
      <diagonal/>
    </border>
    <border>
      <left/>
      <right style="medium">
        <color indexed="64"/>
      </right>
      <top style="thin">
        <color theme="0" tint="-0.14999847407452621"/>
      </top>
      <bottom/>
      <diagonal/>
    </border>
    <border>
      <left/>
      <right style="thin">
        <color indexed="64"/>
      </right>
      <top/>
      <bottom/>
      <diagonal/>
    </border>
  </borders>
  <cellStyleXfs count="1">
    <xf numFmtId="0" fontId="0" fillId="0" borderId="0"/>
  </cellStyleXfs>
  <cellXfs count="44">
    <xf numFmtId="0" fontId="0" fillId="0" borderId="0" xfId="0"/>
    <xf numFmtId="6" fontId="0" fillId="0" borderId="0" xfId="0" applyNumberFormat="1"/>
    <xf numFmtId="0" fontId="0" fillId="0" borderId="0" xfId="0" applyFill="1"/>
    <xf numFmtId="0" fontId="0" fillId="0" borderId="0" xfId="0" applyAlignment="1"/>
    <xf numFmtId="0" fontId="5" fillId="0" borderId="0" xfId="0" applyFont="1"/>
    <xf numFmtId="0" fontId="0" fillId="0" borderId="0" xfId="0" applyBorder="1"/>
    <xf numFmtId="6" fontId="0" fillId="0" borderId="0" xfId="0" applyNumberFormat="1" applyBorder="1"/>
    <xf numFmtId="6" fontId="4" fillId="0" borderId="0" xfId="0" applyNumberFormat="1" applyFont="1" applyBorder="1"/>
    <xf numFmtId="6" fontId="1" fillId="0" borderId="0" xfId="0" applyNumberFormat="1" applyFont="1" applyBorder="1"/>
    <xf numFmtId="1" fontId="2" fillId="0" borderId="0" xfId="0" applyNumberFormat="1" applyFont="1" applyBorder="1"/>
    <xf numFmtId="1" fontId="0" fillId="0" borderId="0" xfId="0" applyNumberFormat="1" applyBorder="1"/>
    <xf numFmtId="0" fontId="0" fillId="0" borderId="2" xfId="0" applyBorder="1"/>
    <xf numFmtId="0" fontId="0" fillId="0" borderId="3" xfId="0" applyBorder="1"/>
    <xf numFmtId="0" fontId="0" fillId="0" borderId="4" xfId="0" applyBorder="1"/>
    <xf numFmtId="0" fontId="0" fillId="0" borderId="6" xfId="0" applyBorder="1"/>
    <xf numFmtId="0" fontId="3" fillId="0" borderId="8" xfId="0" applyFont="1" applyBorder="1" applyAlignment="1">
      <alignment wrapText="1"/>
    </xf>
    <xf numFmtId="0" fontId="2" fillId="0" borderId="9" xfId="0" applyFont="1" applyBorder="1" applyAlignment="1">
      <alignment wrapText="1"/>
    </xf>
    <xf numFmtId="0" fontId="0" fillId="3" borderId="10" xfId="0" applyFill="1" applyBorder="1" applyAlignment="1">
      <alignment wrapText="1"/>
    </xf>
    <xf numFmtId="0" fontId="0" fillId="0" borderId="9" xfId="0" applyBorder="1" applyAlignment="1">
      <alignment wrapText="1"/>
    </xf>
    <xf numFmtId="0" fontId="0" fillId="3" borderId="11" xfId="0" applyFill="1" applyBorder="1" applyAlignment="1">
      <alignment wrapText="1"/>
    </xf>
    <xf numFmtId="0" fontId="2" fillId="0" borderId="10" xfId="0" applyFont="1" applyBorder="1" applyAlignment="1">
      <alignment wrapText="1"/>
    </xf>
    <xf numFmtId="0" fontId="0" fillId="2" borderId="12" xfId="0" applyFill="1" applyBorder="1" applyAlignment="1">
      <alignment wrapText="1"/>
    </xf>
    <xf numFmtId="0" fontId="0" fillId="0" borderId="0" xfId="0" applyBorder="1" applyAlignment="1"/>
    <xf numFmtId="6" fontId="0" fillId="0" borderId="13" xfId="0" applyNumberFormat="1" applyBorder="1"/>
    <xf numFmtId="0" fontId="0" fillId="0" borderId="9" xfId="0" applyBorder="1"/>
    <xf numFmtId="0" fontId="2" fillId="0" borderId="14" xfId="0" applyFont="1" applyBorder="1" applyAlignment="1">
      <alignment horizontal="center"/>
    </xf>
    <xf numFmtId="164" fontId="0" fillId="3" borderId="16" xfId="0" applyNumberFormat="1" applyFill="1" applyBorder="1"/>
    <xf numFmtId="164" fontId="2" fillId="0" borderId="17" xfId="0" applyNumberFormat="1" applyFont="1" applyBorder="1"/>
    <xf numFmtId="164" fontId="0" fillId="0" borderId="16" xfId="0" applyNumberFormat="1" applyBorder="1"/>
    <xf numFmtId="164" fontId="0" fillId="3" borderId="5" xfId="0" applyNumberFormat="1" applyFill="1" applyBorder="1"/>
    <xf numFmtId="0" fontId="0" fillId="0" borderId="5" xfId="0" applyBorder="1"/>
    <xf numFmtId="0" fontId="0" fillId="3" borderId="16" xfId="0" applyFill="1" applyBorder="1"/>
    <xf numFmtId="0" fontId="0" fillId="0" borderId="16" xfId="0" applyBorder="1"/>
    <xf numFmtId="0" fontId="0" fillId="0" borderId="18" xfId="0" applyBorder="1"/>
    <xf numFmtId="6" fontId="0" fillId="0" borderId="18" xfId="0" applyNumberFormat="1" applyBorder="1"/>
    <xf numFmtId="6" fontId="4" fillId="0" borderId="18" xfId="0" applyNumberFormat="1" applyFont="1" applyBorder="1"/>
    <xf numFmtId="8" fontId="3" fillId="0" borderId="7" xfId="0" applyNumberFormat="1" applyFont="1" applyBorder="1"/>
    <xf numFmtId="8" fontId="3" fillId="0" borderId="15" xfId="0" applyNumberFormat="1" applyFont="1" applyBorder="1"/>
    <xf numFmtId="8" fontId="3" fillId="2" borderId="7" xfId="0" applyNumberFormat="1" applyFont="1" applyFill="1" applyBorder="1"/>
    <xf numFmtId="164" fontId="0" fillId="3" borderId="16" xfId="0" applyNumberFormat="1" applyFill="1" applyBorder="1" applyProtection="1">
      <protection locked="0"/>
    </xf>
    <xf numFmtId="164" fontId="0" fillId="3" borderId="17" xfId="0" applyNumberFormat="1" applyFill="1" applyBorder="1" applyProtection="1">
      <protection locked="0"/>
    </xf>
    <xf numFmtId="0" fontId="3" fillId="0" borderId="1" xfId="0" applyFont="1" applyBorder="1" applyAlignment="1">
      <alignment horizontal="center"/>
    </xf>
    <xf numFmtId="0" fontId="3" fillId="0" borderId="2" xfId="0" applyFont="1" applyBorder="1" applyAlignment="1">
      <alignment horizontal="center"/>
    </xf>
    <xf numFmtId="0" fontId="2" fillId="0" borderId="0"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FFFF99"/>
      <color rgb="FFF9F7A9"/>
      <color rgb="FFF3F3A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abSelected="1" zoomScaleNormal="100" workbookViewId="0">
      <selection activeCell="G3" sqref="G3"/>
    </sheetView>
  </sheetViews>
  <sheetFormatPr defaultRowHeight="15" x14ac:dyDescent="0.25"/>
  <cols>
    <col min="1" max="1" width="36.140625" bestFit="1" customWidth="1"/>
    <col min="2" max="5" width="10" bestFit="1" customWidth="1"/>
    <col min="6" max="6" width="4.7109375" customWidth="1"/>
    <col min="7" max="7" width="20.85546875" customWidth="1"/>
    <col min="8" max="8" width="4.7109375" customWidth="1"/>
    <col min="9" max="9" width="129.42578125" customWidth="1"/>
  </cols>
  <sheetData>
    <row r="1" spans="1:13" ht="18.75" x14ac:dyDescent="0.3">
      <c r="A1" s="41" t="s">
        <v>0</v>
      </c>
      <c r="B1" s="42"/>
      <c r="C1" s="42"/>
      <c r="D1" s="42"/>
      <c r="E1" s="42"/>
      <c r="F1" s="11"/>
      <c r="G1" s="12"/>
      <c r="H1" s="24"/>
      <c r="I1" s="15" t="s">
        <v>21</v>
      </c>
    </row>
    <row r="2" spans="1:13" x14ac:dyDescent="0.25">
      <c r="A2" s="13"/>
      <c r="B2" s="43" t="s">
        <v>19</v>
      </c>
      <c r="C2" s="43"/>
      <c r="D2" s="43"/>
      <c r="E2" s="43"/>
      <c r="F2" s="33"/>
      <c r="G2" s="25" t="s">
        <v>18</v>
      </c>
      <c r="H2" s="24"/>
      <c r="I2" s="16" t="s">
        <v>6</v>
      </c>
      <c r="J2" s="2"/>
      <c r="K2" s="2"/>
      <c r="L2" s="2"/>
      <c r="M2" s="2"/>
    </row>
    <row r="3" spans="1:13" x14ac:dyDescent="0.25">
      <c r="A3" s="13" t="s">
        <v>1</v>
      </c>
      <c r="B3" s="6">
        <v>3000</v>
      </c>
      <c r="C3" s="6">
        <v>4000</v>
      </c>
      <c r="D3" s="6">
        <v>5000</v>
      </c>
      <c r="E3" s="6">
        <v>6000</v>
      </c>
      <c r="F3" s="33"/>
      <c r="G3" s="39"/>
      <c r="H3" s="24"/>
      <c r="I3" s="17" t="s">
        <v>11</v>
      </c>
    </row>
    <row r="4" spans="1:13" x14ac:dyDescent="0.25">
      <c r="A4" s="13" t="s">
        <v>2</v>
      </c>
      <c r="B4" s="6">
        <v>1500</v>
      </c>
      <c r="C4" s="6">
        <v>1500</v>
      </c>
      <c r="D4" s="6">
        <v>1500</v>
      </c>
      <c r="E4" s="6">
        <v>1500</v>
      </c>
      <c r="F4" s="33"/>
      <c r="G4" s="40"/>
      <c r="H4" s="24"/>
      <c r="I4" s="17" t="s">
        <v>10</v>
      </c>
    </row>
    <row r="5" spans="1:13" x14ac:dyDescent="0.25">
      <c r="A5" s="13" t="s">
        <v>5</v>
      </c>
      <c r="B5" s="7">
        <f>B3-B4</f>
        <v>1500</v>
      </c>
      <c r="C5" s="7">
        <f>C3-C4</f>
        <v>2500</v>
      </c>
      <c r="D5" s="7">
        <f>D3-D4</f>
        <v>3500</v>
      </c>
      <c r="E5" s="7">
        <f>E3-E4</f>
        <v>4500</v>
      </c>
      <c r="F5" s="33"/>
      <c r="G5" s="27">
        <f>G3-G4</f>
        <v>0</v>
      </c>
      <c r="H5" s="24"/>
      <c r="I5" s="18" t="s">
        <v>7</v>
      </c>
    </row>
    <row r="6" spans="1:13" x14ac:dyDescent="0.25">
      <c r="A6" s="13"/>
      <c r="B6" s="8"/>
      <c r="C6" s="8"/>
      <c r="D6" s="8"/>
      <c r="E6" s="8"/>
      <c r="F6" s="33"/>
      <c r="G6" s="28"/>
      <c r="H6" s="24"/>
      <c r="I6" s="16" t="s">
        <v>8</v>
      </c>
    </row>
    <row r="7" spans="1:13" x14ac:dyDescent="0.25">
      <c r="A7" s="13" t="s">
        <v>27</v>
      </c>
      <c r="B7" s="6">
        <v>1000</v>
      </c>
      <c r="C7" s="6">
        <v>1000</v>
      </c>
      <c r="D7" s="6">
        <v>1000</v>
      </c>
      <c r="E7" s="6">
        <v>1000</v>
      </c>
      <c r="F7" s="33"/>
      <c r="G7" s="26"/>
      <c r="H7" s="24"/>
      <c r="I7" s="19" t="s">
        <v>28</v>
      </c>
    </row>
    <row r="8" spans="1:13" x14ac:dyDescent="0.25">
      <c r="A8" s="13" t="s">
        <v>3</v>
      </c>
      <c r="B8" s="6">
        <v>100</v>
      </c>
      <c r="C8" s="6">
        <v>100</v>
      </c>
      <c r="D8" s="6">
        <v>100</v>
      </c>
      <c r="E8" s="6">
        <v>100</v>
      </c>
      <c r="F8" s="33"/>
      <c r="G8" s="29"/>
      <c r="H8" s="24"/>
      <c r="I8" s="17" t="s">
        <v>24</v>
      </c>
    </row>
    <row r="9" spans="1:13" x14ac:dyDescent="0.25">
      <c r="A9" s="13" t="s">
        <v>4</v>
      </c>
      <c r="B9" s="6">
        <f>B3*0.1*4</f>
        <v>1200</v>
      </c>
      <c r="C9" s="6">
        <f>C3*0.1*4</f>
        <v>1600</v>
      </c>
      <c r="D9" s="6">
        <f>D3*0.1*4</f>
        <v>2000</v>
      </c>
      <c r="E9" s="6">
        <f>E3*0.1*4</f>
        <v>2400</v>
      </c>
      <c r="F9" s="34"/>
      <c r="G9" s="23">
        <f>G3*0.1*4</f>
        <v>0</v>
      </c>
      <c r="H9" s="24"/>
      <c r="I9" s="18" t="s">
        <v>25</v>
      </c>
    </row>
    <row r="10" spans="1:13" ht="18.75" customHeight="1" x14ac:dyDescent="0.25">
      <c r="A10" s="13" t="s">
        <v>20</v>
      </c>
      <c r="B10" s="7">
        <f>(B7+B8)*4+B5+B9</f>
        <v>7100</v>
      </c>
      <c r="C10" s="7">
        <f>(C7+C8)*4+C5+C9</f>
        <v>8500</v>
      </c>
      <c r="D10" s="7">
        <f>(D7+D8)*4+D5+D9</f>
        <v>9900</v>
      </c>
      <c r="E10" s="7">
        <f>(E7+E8)*4+E5+E9</f>
        <v>11300</v>
      </c>
      <c r="F10" s="35"/>
      <c r="G10" s="7">
        <f>(G7+G8)*4+G5+G9</f>
        <v>0</v>
      </c>
      <c r="H10" s="24"/>
      <c r="I10" s="18" t="s">
        <v>23</v>
      </c>
    </row>
    <row r="11" spans="1:13" x14ac:dyDescent="0.25">
      <c r="A11" s="13"/>
      <c r="B11" s="8"/>
      <c r="C11" s="8"/>
      <c r="D11" s="8"/>
      <c r="E11" s="8"/>
      <c r="F11" s="33"/>
      <c r="G11" s="30"/>
      <c r="H11" s="24"/>
      <c r="I11" s="16" t="s">
        <v>9</v>
      </c>
    </row>
    <row r="12" spans="1:13" ht="15" customHeight="1" x14ac:dyDescent="0.25">
      <c r="A12" s="13" t="s">
        <v>13</v>
      </c>
      <c r="B12" s="9">
        <v>120</v>
      </c>
      <c r="C12" s="9">
        <v>120</v>
      </c>
      <c r="D12" s="9">
        <v>120</v>
      </c>
      <c r="E12" s="9">
        <v>120</v>
      </c>
      <c r="F12" s="33"/>
      <c r="G12" s="31"/>
      <c r="H12" s="24"/>
      <c r="I12" s="19" t="s">
        <v>14</v>
      </c>
      <c r="J12" s="5"/>
    </row>
    <row r="13" spans="1:13" x14ac:dyDescent="0.25">
      <c r="A13" s="13"/>
      <c r="B13" s="10"/>
      <c r="C13" s="10"/>
      <c r="D13" s="10"/>
      <c r="E13" s="10"/>
      <c r="F13" s="33"/>
      <c r="G13" s="32"/>
      <c r="H13" s="24"/>
      <c r="I13" s="20" t="s">
        <v>22</v>
      </c>
    </row>
    <row r="14" spans="1:13" ht="31.5" thickBot="1" x14ac:dyDescent="0.35">
      <c r="A14" s="14" t="s">
        <v>16</v>
      </c>
      <c r="B14" s="36">
        <f>B10/B12</f>
        <v>59.166666666666664</v>
      </c>
      <c r="C14" s="36">
        <f t="shared" ref="C14:E14" si="0">C10/C12</f>
        <v>70.833333333333329</v>
      </c>
      <c r="D14" s="36">
        <f t="shared" si="0"/>
        <v>82.5</v>
      </c>
      <c r="E14" s="36">
        <f t="shared" si="0"/>
        <v>94.166666666666671</v>
      </c>
      <c r="F14" s="37"/>
      <c r="G14" s="38" t="e">
        <f t="shared" ref="G14" si="1">G10/G12</f>
        <v>#DIV/0!</v>
      </c>
      <c r="H14" s="24"/>
      <c r="I14" s="21" t="s">
        <v>26</v>
      </c>
      <c r="J14" s="5"/>
    </row>
    <row r="15" spans="1:13" x14ac:dyDescent="0.25">
      <c r="E15" s="5"/>
      <c r="I15" s="11"/>
    </row>
    <row r="16" spans="1:13" x14ac:dyDescent="0.25">
      <c r="A16" s="4" t="s">
        <v>17</v>
      </c>
      <c r="B16" s="1"/>
    </row>
    <row r="17" spans="1:9" x14ac:dyDescent="0.25">
      <c r="A17" s="4" t="s">
        <v>12</v>
      </c>
    </row>
    <row r="18" spans="1:9" x14ac:dyDescent="0.25">
      <c r="A18" s="4"/>
      <c r="B18" s="3"/>
      <c r="C18" s="3"/>
      <c r="D18" s="3"/>
      <c r="E18" s="3"/>
      <c r="F18" s="3"/>
      <c r="G18" s="3"/>
    </row>
    <row r="19" spans="1:9" x14ac:dyDescent="0.25">
      <c r="A19" s="4" t="s">
        <v>15</v>
      </c>
      <c r="B19" s="3"/>
      <c r="C19" s="3"/>
      <c r="D19" s="3"/>
      <c r="E19" s="3"/>
      <c r="F19" s="3"/>
      <c r="G19" s="3"/>
    </row>
    <row r="20" spans="1:9" x14ac:dyDescent="0.25">
      <c r="B20" s="3"/>
      <c r="C20" s="3"/>
      <c r="D20" s="3"/>
      <c r="E20" s="3"/>
      <c r="F20" s="3"/>
      <c r="G20" s="3"/>
    </row>
    <row r="21" spans="1:9" x14ac:dyDescent="0.25">
      <c r="B21" s="3"/>
      <c r="C21" s="3"/>
      <c r="D21" s="3"/>
      <c r="E21" s="3"/>
      <c r="F21" s="3"/>
      <c r="G21" s="3"/>
      <c r="I21" s="2"/>
    </row>
    <row r="22" spans="1:9" x14ac:dyDescent="0.25">
      <c r="B22" s="3"/>
      <c r="C22" s="3"/>
      <c r="D22" s="3"/>
      <c r="E22" s="3"/>
      <c r="F22" s="3"/>
      <c r="G22" s="3"/>
    </row>
    <row r="23" spans="1:9" x14ac:dyDescent="0.25">
      <c r="B23" s="3"/>
      <c r="C23" s="3"/>
      <c r="D23" s="22"/>
      <c r="E23" s="3"/>
      <c r="F23" s="3"/>
      <c r="G23" s="3"/>
    </row>
    <row r="24" spans="1:9" x14ac:dyDescent="0.25">
      <c r="B24" s="3"/>
      <c r="C24" s="3"/>
      <c r="D24" s="3"/>
      <c r="E24" s="3"/>
      <c r="F24" s="3"/>
      <c r="G24" s="3"/>
    </row>
    <row r="25" spans="1:9" x14ac:dyDescent="0.25">
      <c r="B25" s="3"/>
      <c r="C25" s="3"/>
      <c r="D25" s="3"/>
      <c r="E25" s="3"/>
      <c r="F25" s="3"/>
      <c r="G25" s="3"/>
    </row>
    <row r="26" spans="1:9" x14ac:dyDescent="0.25">
      <c r="B26" s="3"/>
      <c r="C26" s="3"/>
      <c r="D26" s="3"/>
      <c r="E26" s="3"/>
      <c r="F26" s="3"/>
      <c r="G26" s="3"/>
    </row>
    <row r="27" spans="1:9" x14ac:dyDescent="0.25">
      <c r="B27" s="3"/>
      <c r="C27" s="3"/>
      <c r="D27" s="3"/>
      <c r="E27" s="3"/>
      <c r="F27" s="3"/>
      <c r="G27" s="3"/>
    </row>
    <row r="28" spans="1:9" x14ac:dyDescent="0.25">
      <c r="B28" s="3"/>
      <c r="C28" s="3"/>
      <c r="D28" s="3"/>
      <c r="E28" s="3"/>
      <c r="F28" s="3"/>
      <c r="G28" s="3"/>
    </row>
    <row r="29" spans="1:9" x14ac:dyDescent="0.25">
      <c r="B29" s="3"/>
      <c r="C29" s="3"/>
      <c r="D29" s="3"/>
      <c r="E29" s="3"/>
      <c r="F29" s="3"/>
      <c r="G29" s="3"/>
    </row>
    <row r="30" spans="1:9" x14ac:dyDescent="0.25">
      <c r="B30" s="3"/>
      <c r="C30" s="3"/>
      <c r="D30" s="3"/>
      <c r="E30" s="3"/>
      <c r="F30" s="3"/>
      <c r="G30" s="3"/>
    </row>
    <row r="31" spans="1:9" x14ac:dyDescent="0.25">
      <c r="B31" s="3"/>
      <c r="C31" s="3"/>
      <c r="D31" s="3"/>
      <c r="E31" s="3"/>
      <c r="F31" s="3"/>
      <c r="G31" s="3"/>
    </row>
    <row r="32" spans="1:9" x14ac:dyDescent="0.25">
      <c r="B32" s="3"/>
      <c r="C32" s="3"/>
      <c r="D32" s="3"/>
      <c r="E32" s="3"/>
      <c r="F32" s="3"/>
      <c r="G32" s="3"/>
    </row>
  </sheetData>
  <mergeCells count="2">
    <mergeCell ref="A1:E1"/>
    <mergeCell ref="B2:E2"/>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Tracy Sakatch</dc:creator>
  <cp:lastModifiedBy>Tracy Sakatch</cp:lastModifiedBy>
  <cp:lastPrinted>2014-03-13T20:44:35Z</cp:lastPrinted>
  <dcterms:created xsi:type="dcterms:W3CDTF">2014-03-13T14:21:29Z</dcterms:created>
  <dcterms:modified xsi:type="dcterms:W3CDTF">2014-03-14T14:22:13Z</dcterms:modified>
</cp:coreProperties>
</file>